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4\CUENTA PUBLICA 2024\ESTADOS FINANCIEROS SIRET 2403\"/>
    </mc:Choice>
  </mc:AlternateContent>
  <bookViews>
    <workbookView xWindow="0" yWindow="0" windowWidth="23040" windowHeight="8808"/>
  </bookViews>
  <sheets>
    <sheet name="COG" sheetId="1" r:id="rId1"/>
  </sheets>
  <definedNames>
    <definedName name="_xlnm._FilterDatabase" localSheetId="0" hidden="1">COG!$A$3:$G$76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B77" i="1" s="1"/>
  <c r="D5" i="1" l="1"/>
  <c r="D77" i="1" l="1"/>
  <c r="G5" i="1"/>
  <c r="G77" i="1" s="1"/>
</calcChain>
</file>

<file path=xl/sharedStrings.xml><?xml version="1.0" encoding="utf-8"?>
<sst xmlns="http://schemas.openxmlformats.org/spreadsheetml/2006/main" count="85" uniqueCount="85">
  <si>
    <t>Junta Municipal de Agua Potable y Alcantarillado de Cortázar, Gto.
Estado Analítico del Ejercicio del Presupuesto de Egresos
Clasificación por Objeto del Gasto (Capítulo y Concepto)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</si>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</sst>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B5" sqref="B5"/>
    </sheetView>
  </sheetViews>
  <sheetFormatPr baseColWidth="10" defaultColWidth="12" defaultRowHeight="10.199999999999999" x14ac:dyDescent="0.2"/>
  <cols>
    <col min="1" max="1" width="62.85546875" style="3" customWidth="1"/>
    <col min="2" max="2" width="18.28515625" style="3" customWidth="1"/>
    <col min="3" max="3" width="19.85546875" style="3" customWidth="1"/>
    <col min="4" max="7" width="18.285156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42396035</v>
      </c>
      <c r="C5" s="16">
        <f>SUM(C6:C12)</f>
        <v>0</v>
      </c>
      <c r="D5" s="16">
        <f>B5+C5</f>
        <v>42396035</v>
      </c>
      <c r="E5" s="16">
        <f>SUM(E6:E12)</f>
        <v>26759691.140000001</v>
      </c>
      <c r="F5" s="16">
        <f>SUM(F6:F12)</f>
        <v>22836749.91</v>
      </c>
      <c r="G5" s="16">
        <f>D5-E5</f>
        <v>15636343.859999999</v>
      </c>
    </row>
    <row r="6" spans="1:8" x14ac:dyDescent="0.2">
      <c r="A6" s="17" t="s">
        <v>12</v>
      </c>
      <c r="B6" s="18">
        <v>22679518</v>
      </c>
      <c r="C6" s="18">
        <v>-443666.83</v>
      </c>
      <c r="D6" s="18">
        <f t="shared" ref="D6:D69" si="0">B6+C6</f>
        <v>22235851.170000002</v>
      </c>
      <c r="E6" s="18">
        <v>15349592.98</v>
      </c>
      <c r="F6" s="18">
        <v>15349592.98</v>
      </c>
      <c r="G6" s="18">
        <f t="shared" ref="G6:G69" si="1">D6-E6</f>
        <v>6886258.1900000013</v>
      </c>
      <c r="H6" s="19">
        <v>1100</v>
      </c>
    </row>
    <row r="7" spans="1:8" x14ac:dyDescent="0.2">
      <c r="A7" s="17" t="s">
        <v>13</v>
      </c>
      <c r="B7" s="18">
        <v>544601</v>
      </c>
      <c r="C7" s="18">
        <v>0</v>
      </c>
      <c r="D7" s="18">
        <f t="shared" si="0"/>
        <v>544601</v>
      </c>
      <c r="E7" s="18">
        <v>408450.6</v>
      </c>
      <c r="F7" s="18">
        <v>408450.6</v>
      </c>
      <c r="G7" s="18">
        <f t="shared" si="1"/>
        <v>136150.40000000002</v>
      </c>
      <c r="H7" s="19">
        <v>1200</v>
      </c>
    </row>
    <row r="8" spans="1:8" x14ac:dyDescent="0.2">
      <c r="A8" s="17" t="s">
        <v>14</v>
      </c>
      <c r="B8" s="18">
        <v>5971493</v>
      </c>
      <c r="C8" s="18">
        <v>811357.85</v>
      </c>
      <c r="D8" s="18">
        <f t="shared" si="0"/>
        <v>6782850.8499999996</v>
      </c>
      <c r="E8" s="18">
        <v>2087159.8</v>
      </c>
      <c r="F8" s="18">
        <v>2087159.8</v>
      </c>
      <c r="G8" s="18">
        <f t="shared" si="1"/>
        <v>4695691.05</v>
      </c>
      <c r="H8" s="19">
        <v>1300</v>
      </c>
    </row>
    <row r="9" spans="1:8" x14ac:dyDescent="0.2">
      <c r="A9" s="17" t="s">
        <v>15</v>
      </c>
      <c r="B9" s="18">
        <v>4522977</v>
      </c>
      <c r="C9" s="18">
        <v>699650</v>
      </c>
      <c r="D9" s="18">
        <f t="shared" si="0"/>
        <v>5222627</v>
      </c>
      <c r="E9" s="18">
        <v>4005539.8</v>
      </c>
      <c r="F9" s="18">
        <v>82598.570000000007</v>
      </c>
      <c r="G9" s="18">
        <f t="shared" si="1"/>
        <v>1217087.2000000002</v>
      </c>
      <c r="H9" s="19">
        <v>1400</v>
      </c>
    </row>
    <row r="10" spans="1:8" x14ac:dyDescent="0.2">
      <c r="A10" s="17" t="s">
        <v>16</v>
      </c>
      <c r="B10" s="18">
        <v>7217446</v>
      </c>
      <c r="C10" s="18">
        <v>389740.3</v>
      </c>
      <c r="D10" s="18">
        <f t="shared" si="0"/>
        <v>7607186.2999999998</v>
      </c>
      <c r="E10" s="18">
        <v>4908947.96</v>
      </c>
      <c r="F10" s="18">
        <v>4908947.96</v>
      </c>
      <c r="G10" s="18">
        <f t="shared" si="1"/>
        <v>2698238.34</v>
      </c>
      <c r="H10" s="19">
        <v>1500</v>
      </c>
    </row>
    <row r="11" spans="1:8" x14ac:dyDescent="0.2">
      <c r="A11" s="17" t="s">
        <v>17</v>
      </c>
      <c r="B11" s="18">
        <v>1460000</v>
      </c>
      <c r="C11" s="18">
        <v>-1457081.32</v>
      </c>
      <c r="D11" s="18">
        <f t="shared" si="0"/>
        <v>2918.6799999999348</v>
      </c>
      <c r="E11" s="18">
        <v>0</v>
      </c>
      <c r="F11" s="18">
        <v>0</v>
      </c>
      <c r="G11" s="18">
        <f t="shared" si="1"/>
        <v>2918.6799999999348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13680873</v>
      </c>
      <c r="C13" s="20">
        <f>SUM(C14:C22)</f>
        <v>75865.599999999977</v>
      </c>
      <c r="D13" s="20">
        <f t="shared" si="0"/>
        <v>13756738.6</v>
      </c>
      <c r="E13" s="20">
        <f>SUM(E14:E22)</f>
        <v>10017130.319999998</v>
      </c>
      <c r="F13" s="20">
        <f>SUM(F14:F22)</f>
        <v>9657301.6399999987</v>
      </c>
      <c r="G13" s="20">
        <f t="shared" si="1"/>
        <v>3739608.2800000012</v>
      </c>
      <c r="H13" s="21">
        <v>0</v>
      </c>
    </row>
    <row r="14" spans="1:8" x14ac:dyDescent="0.2">
      <c r="A14" s="17" t="s">
        <v>20</v>
      </c>
      <c r="B14" s="18">
        <v>1135544</v>
      </c>
      <c r="C14" s="18">
        <v>151705.60000000001</v>
      </c>
      <c r="D14" s="18">
        <f t="shared" si="0"/>
        <v>1287249.6000000001</v>
      </c>
      <c r="E14" s="18">
        <v>590204.5</v>
      </c>
      <c r="F14" s="18">
        <v>590325.81999999995</v>
      </c>
      <c r="G14" s="18">
        <f t="shared" si="1"/>
        <v>697045.10000000009</v>
      </c>
      <c r="H14" s="19">
        <v>2100</v>
      </c>
    </row>
    <row r="15" spans="1:8" x14ac:dyDescent="0.2">
      <c r="A15" s="17" t="s">
        <v>21</v>
      </c>
      <c r="B15" s="18">
        <v>229150</v>
      </c>
      <c r="C15" s="18">
        <v>195600</v>
      </c>
      <c r="D15" s="18">
        <f t="shared" si="0"/>
        <v>424750</v>
      </c>
      <c r="E15" s="18">
        <v>274095.09000000003</v>
      </c>
      <c r="F15" s="18">
        <v>274095.09000000003</v>
      </c>
      <c r="G15" s="18">
        <f t="shared" si="1"/>
        <v>150654.90999999997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8764227</v>
      </c>
      <c r="C17" s="18">
        <v>-275602.32</v>
      </c>
      <c r="D17" s="18">
        <f t="shared" si="0"/>
        <v>8488624.6799999997</v>
      </c>
      <c r="E17" s="18">
        <v>6680860.1799999997</v>
      </c>
      <c r="F17" s="18">
        <v>6320910.1799999997</v>
      </c>
      <c r="G17" s="18">
        <f t="shared" si="1"/>
        <v>1807764.5</v>
      </c>
      <c r="H17" s="19">
        <v>2400</v>
      </c>
    </row>
    <row r="18" spans="1:8" x14ac:dyDescent="0.2">
      <c r="A18" s="17" t="s">
        <v>24</v>
      </c>
      <c r="B18" s="18">
        <v>1070243</v>
      </c>
      <c r="C18" s="18">
        <v>-13197.68</v>
      </c>
      <c r="D18" s="18">
        <f t="shared" si="0"/>
        <v>1057045.32</v>
      </c>
      <c r="E18" s="18">
        <v>712072.84</v>
      </c>
      <c r="F18" s="18">
        <v>712072.84</v>
      </c>
      <c r="G18" s="18">
        <f t="shared" si="1"/>
        <v>344972.4800000001</v>
      </c>
      <c r="H18" s="19">
        <v>2500</v>
      </c>
    </row>
    <row r="19" spans="1:8" x14ac:dyDescent="0.2">
      <c r="A19" s="17" t="s">
        <v>25</v>
      </c>
      <c r="B19" s="18">
        <v>1408400</v>
      </c>
      <c r="C19" s="18">
        <v>-550.78</v>
      </c>
      <c r="D19" s="18">
        <f t="shared" si="0"/>
        <v>1407849.22</v>
      </c>
      <c r="E19" s="18">
        <v>1035036.85</v>
      </c>
      <c r="F19" s="18">
        <v>1035036.85</v>
      </c>
      <c r="G19" s="18">
        <f t="shared" si="1"/>
        <v>372812.37</v>
      </c>
      <c r="H19" s="19">
        <v>2600</v>
      </c>
    </row>
    <row r="20" spans="1:8" x14ac:dyDescent="0.2">
      <c r="A20" s="17" t="s">
        <v>26</v>
      </c>
      <c r="B20" s="18">
        <v>756920</v>
      </c>
      <c r="C20" s="18">
        <v>13050.78</v>
      </c>
      <c r="D20" s="18">
        <f t="shared" si="0"/>
        <v>769970.78</v>
      </c>
      <c r="E20" s="18">
        <v>536633.17000000004</v>
      </c>
      <c r="F20" s="18">
        <v>536633.17000000004</v>
      </c>
      <c r="G20" s="18">
        <f t="shared" si="1"/>
        <v>233337.61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316389</v>
      </c>
      <c r="C22" s="18">
        <v>4860</v>
      </c>
      <c r="D22" s="18">
        <f t="shared" si="0"/>
        <v>321249</v>
      </c>
      <c r="E22" s="18">
        <v>188227.69</v>
      </c>
      <c r="F22" s="18">
        <v>188227.69</v>
      </c>
      <c r="G22" s="18">
        <f t="shared" si="1"/>
        <v>133021.31</v>
      </c>
      <c r="H22" s="19">
        <v>2900</v>
      </c>
    </row>
    <row r="23" spans="1:8" x14ac:dyDescent="0.2">
      <c r="A23" s="15" t="s">
        <v>29</v>
      </c>
      <c r="B23" s="20">
        <f>SUM(B24:B32)</f>
        <v>25806339</v>
      </c>
      <c r="C23" s="20">
        <f>SUM(C24:C32)</f>
        <v>7045659.3799999999</v>
      </c>
      <c r="D23" s="20">
        <f t="shared" si="0"/>
        <v>32851998.379999999</v>
      </c>
      <c r="E23" s="20">
        <f>SUM(E24:E32)</f>
        <v>20892888.130000003</v>
      </c>
      <c r="F23" s="20">
        <f>SUM(F24:F32)</f>
        <v>20131336.350000001</v>
      </c>
      <c r="G23" s="20">
        <f t="shared" si="1"/>
        <v>11959110.249999996</v>
      </c>
      <c r="H23" s="21">
        <v>0</v>
      </c>
    </row>
    <row r="24" spans="1:8" x14ac:dyDescent="0.2">
      <c r="A24" s="17" t="s">
        <v>30</v>
      </c>
      <c r="B24" s="18">
        <v>12491580</v>
      </c>
      <c r="C24" s="18">
        <v>463507.67</v>
      </c>
      <c r="D24" s="18">
        <f t="shared" si="0"/>
        <v>12955087.67</v>
      </c>
      <c r="E24" s="18">
        <v>8332664.4500000002</v>
      </c>
      <c r="F24" s="18">
        <v>8330659.2800000003</v>
      </c>
      <c r="G24" s="18">
        <f t="shared" si="1"/>
        <v>4622423.22</v>
      </c>
      <c r="H24" s="19">
        <v>3100</v>
      </c>
    </row>
    <row r="25" spans="1:8" x14ac:dyDescent="0.2">
      <c r="A25" s="17" t="s">
        <v>31</v>
      </c>
      <c r="B25" s="18">
        <v>0</v>
      </c>
      <c r="C25" s="18">
        <v>0</v>
      </c>
      <c r="D25" s="18">
        <f t="shared" si="0"/>
        <v>0</v>
      </c>
      <c r="E25" s="18">
        <v>0</v>
      </c>
      <c r="F25" s="18">
        <v>0</v>
      </c>
      <c r="G25" s="18">
        <f t="shared" si="1"/>
        <v>0</v>
      </c>
      <c r="H25" s="19">
        <v>3200</v>
      </c>
    </row>
    <row r="26" spans="1:8" x14ac:dyDescent="0.2">
      <c r="A26" s="17" t="s">
        <v>32</v>
      </c>
      <c r="B26" s="18">
        <v>4554708</v>
      </c>
      <c r="C26" s="18">
        <v>3886414.95</v>
      </c>
      <c r="D26" s="18">
        <f t="shared" si="0"/>
        <v>8441122.9499999993</v>
      </c>
      <c r="E26" s="18">
        <v>4986252.0999999996</v>
      </c>
      <c r="F26" s="18">
        <v>4870358.74</v>
      </c>
      <c r="G26" s="18">
        <f t="shared" si="1"/>
        <v>3454870.8499999996</v>
      </c>
      <c r="H26" s="19">
        <v>3300</v>
      </c>
    </row>
    <row r="27" spans="1:8" x14ac:dyDescent="0.2">
      <c r="A27" s="17" t="s">
        <v>33</v>
      </c>
      <c r="B27" s="18">
        <v>1149605</v>
      </c>
      <c r="C27" s="18">
        <v>103090</v>
      </c>
      <c r="D27" s="18">
        <f t="shared" si="0"/>
        <v>1252695</v>
      </c>
      <c r="E27" s="18">
        <v>813829.8</v>
      </c>
      <c r="F27" s="18">
        <v>813829.8</v>
      </c>
      <c r="G27" s="18">
        <f t="shared" si="1"/>
        <v>438865.19999999995</v>
      </c>
      <c r="H27" s="19">
        <v>3400</v>
      </c>
    </row>
    <row r="28" spans="1:8" x14ac:dyDescent="0.2">
      <c r="A28" s="17" t="s">
        <v>34</v>
      </c>
      <c r="B28" s="18">
        <v>3314480</v>
      </c>
      <c r="C28" s="18">
        <v>1250326.6599999999</v>
      </c>
      <c r="D28" s="18">
        <f t="shared" si="0"/>
        <v>4564806.66</v>
      </c>
      <c r="E28" s="18">
        <v>3930395.56</v>
      </c>
      <c r="F28" s="18">
        <v>3930395.56</v>
      </c>
      <c r="G28" s="18">
        <f t="shared" si="1"/>
        <v>634411.10000000009</v>
      </c>
      <c r="H28" s="19">
        <v>3500</v>
      </c>
    </row>
    <row r="29" spans="1:8" x14ac:dyDescent="0.2">
      <c r="A29" s="17" t="s">
        <v>35</v>
      </c>
      <c r="B29" s="18">
        <v>520800</v>
      </c>
      <c r="C29" s="18">
        <v>300000</v>
      </c>
      <c r="D29" s="18">
        <f t="shared" si="0"/>
        <v>820800</v>
      </c>
      <c r="E29" s="18">
        <v>620877.55000000005</v>
      </c>
      <c r="F29" s="18">
        <v>620877.55000000005</v>
      </c>
      <c r="G29" s="18">
        <f t="shared" si="1"/>
        <v>199922.44999999995</v>
      </c>
      <c r="H29" s="19">
        <v>3600</v>
      </c>
    </row>
    <row r="30" spans="1:8" x14ac:dyDescent="0.2">
      <c r="A30" s="17" t="s">
        <v>36</v>
      </c>
      <c r="B30" s="18">
        <v>98700</v>
      </c>
      <c r="C30" s="18">
        <v>22500</v>
      </c>
      <c r="D30" s="18">
        <f t="shared" si="0"/>
        <v>121200</v>
      </c>
      <c r="E30" s="18">
        <v>30132.53</v>
      </c>
      <c r="F30" s="18">
        <v>32138.66</v>
      </c>
      <c r="G30" s="18">
        <f t="shared" si="1"/>
        <v>91067.47</v>
      </c>
      <c r="H30" s="19">
        <v>3700</v>
      </c>
    </row>
    <row r="31" spans="1:8" x14ac:dyDescent="0.2">
      <c r="A31" s="17" t="s">
        <v>37</v>
      </c>
      <c r="B31" s="18">
        <v>265000</v>
      </c>
      <c r="C31" s="18">
        <v>80000</v>
      </c>
      <c r="D31" s="18">
        <f t="shared" si="0"/>
        <v>345000</v>
      </c>
      <c r="E31" s="18">
        <v>213941.32</v>
      </c>
      <c r="F31" s="18">
        <v>213941.32</v>
      </c>
      <c r="G31" s="18">
        <f t="shared" si="1"/>
        <v>131058.68</v>
      </c>
      <c r="H31" s="19">
        <v>3800</v>
      </c>
    </row>
    <row r="32" spans="1:8" x14ac:dyDescent="0.2">
      <c r="A32" s="17" t="s">
        <v>38</v>
      </c>
      <c r="B32" s="18">
        <v>3411466</v>
      </c>
      <c r="C32" s="18">
        <v>939820.1</v>
      </c>
      <c r="D32" s="18">
        <f t="shared" si="0"/>
        <v>4351286.0999999996</v>
      </c>
      <c r="E32" s="18">
        <v>1964794.82</v>
      </c>
      <c r="F32" s="18">
        <v>1319135.44</v>
      </c>
      <c r="G32" s="18">
        <f t="shared" si="1"/>
        <v>2386491.2799999993</v>
      </c>
      <c r="H32" s="19">
        <v>3900</v>
      </c>
    </row>
    <row r="33" spans="1:8" x14ac:dyDescent="0.2">
      <c r="A33" s="15" t="s">
        <v>39</v>
      </c>
      <c r="B33" s="20">
        <f>SUM(B34:B42)</f>
        <v>130000</v>
      </c>
      <c r="C33" s="20">
        <f>SUM(C34:C42)</f>
        <v>0</v>
      </c>
      <c r="D33" s="20">
        <f t="shared" si="0"/>
        <v>130000</v>
      </c>
      <c r="E33" s="20">
        <f>SUM(E34:E42)</f>
        <v>5774.99</v>
      </c>
      <c r="F33" s="20">
        <f>SUM(F34:F42)</f>
        <v>5774.99</v>
      </c>
      <c r="G33" s="20">
        <f t="shared" si="1"/>
        <v>124225.01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130000</v>
      </c>
      <c r="C37" s="18">
        <v>0</v>
      </c>
      <c r="D37" s="18">
        <f t="shared" si="0"/>
        <v>130000</v>
      </c>
      <c r="E37" s="18">
        <v>5774.99</v>
      </c>
      <c r="F37" s="18">
        <v>5774.99</v>
      </c>
      <c r="G37" s="18">
        <f t="shared" si="1"/>
        <v>124225.01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3306700</v>
      </c>
      <c r="C43" s="20">
        <f>SUM(C44:C52)</f>
        <v>4519631.22</v>
      </c>
      <c r="D43" s="20">
        <f t="shared" si="0"/>
        <v>7826331.2199999997</v>
      </c>
      <c r="E43" s="20">
        <f>SUM(E44:E52)</f>
        <v>6330476.1099999994</v>
      </c>
      <c r="F43" s="20">
        <f>SUM(F44:F52)</f>
        <v>6330476.1099999994</v>
      </c>
      <c r="G43" s="20">
        <f t="shared" si="1"/>
        <v>1495855.1100000003</v>
      </c>
      <c r="H43" s="21">
        <v>0</v>
      </c>
    </row>
    <row r="44" spans="1:8" x14ac:dyDescent="0.2">
      <c r="A44" s="22" t="s">
        <v>50</v>
      </c>
      <c r="B44" s="18">
        <v>421500</v>
      </c>
      <c r="C44" s="18">
        <v>965453.64</v>
      </c>
      <c r="D44" s="18">
        <f t="shared" si="0"/>
        <v>1386953.6400000001</v>
      </c>
      <c r="E44" s="18">
        <v>1441799.11</v>
      </c>
      <c r="F44" s="18">
        <v>1441799.11</v>
      </c>
      <c r="G44" s="18">
        <f t="shared" si="1"/>
        <v>-54845.469999999972</v>
      </c>
      <c r="H44" s="19">
        <v>5100</v>
      </c>
    </row>
    <row r="45" spans="1:8" x14ac:dyDescent="0.2">
      <c r="A45" s="17" t="s">
        <v>51</v>
      </c>
      <c r="B45" s="18">
        <v>0</v>
      </c>
      <c r="C45" s="18">
        <v>41000</v>
      </c>
      <c r="D45" s="18">
        <f t="shared" si="0"/>
        <v>41000</v>
      </c>
      <c r="E45" s="18">
        <v>41000</v>
      </c>
      <c r="F45" s="18">
        <v>41000</v>
      </c>
      <c r="G45" s="18">
        <f t="shared" si="1"/>
        <v>0</v>
      </c>
      <c r="H45" s="19">
        <v>5200</v>
      </c>
    </row>
    <row r="46" spans="1:8" x14ac:dyDescent="0.2">
      <c r="A46" s="17" t="s">
        <v>52</v>
      </c>
      <c r="B46" s="18">
        <v>50000</v>
      </c>
      <c r="C46" s="18">
        <v>0</v>
      </c>
      <c r="D46" s="18">
        <f t="shared" si="0"/>
        <v>50000</v>
      </c>
      <c r="E46" s="18">
        <v>33783.199999999997</v>
      </c>
      <c r="F46" s="18">
        <v>33783.199999999997</v>
      </c>
      <c r="G46" s="18">
        <f t="shared" si="1"/>
        <v>16216.800000000003</v>
      </c>
      <c r="H46" s="19">
        <v>5300</v>
      </c>
    </row>
    <row r="47" spans="1:8" x14ac:dyDescent="0.2">
      <c r="A47" s="17" t="s">
        <v>53</v>
      </c>
      <c r="B47" s="18">
        <v>600000</v>
      </c>
      <c r="C47" s="18">
        <v>3967277.58</v>
      </c>
      <c r="D47" s="18">
        <f t="shared" si="0"/>
        <v>4567277.58</v>
      </c>
      <c r="E47" s="18">
        <v>4288513.78</v>
      </c>
      <c r="F47" s="18">
        <v>4288513.78</v>
      </c>
      <c r="G47" s="18">
        <f t="shared" si="1"/>
        <v>278763.79999999981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1767200</v>
      </c>
      <c r="C49" s="18">
        <v>-254100</v>
      </c>
      <c r="D49" s="18">
        <f t="shared" si="0"/>
        <v>1513100</v>
      </c>
      <c r="E49" s="18">
        <v>525380.02</v>
      </c>
      <c r="F49" s="18">
        <v>525380.02</v>
      </c>
      <c r="G49" s="18">
        <f t="shared" si="1"/>
        <v>987719.98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468000</v>
      </c>
      <c r="C52" s="18">
        <v>-200000</v>
      </c>
      <c r="D52" s="18">
        <f t="shared" si="0"/>
        <v>268000</v>
      </c>
      <c r="E52" s="18">
        <v>0</v>
      </c>
      <c r="F52" s="18">
        <v>0</v>
      </c>
      <c r="G52" s="18">
        <f t="shared" si="1"/>
        <v>268000</v>
      </c>
      <c r="H52" s="19">
        <v>5900</v>
      </c>
    </row>
    <row r="53" spans="1:8" x14ac:dyDescent="0.2">
      <c r="A53" s="15" t="s">
        <v>59</v>
      </c>
      <c r="B53" s="20">
        <f>SUM(B54:B56)</f>
        <v>8450266</v>
      </c>
      <c r="C53" s="20">
        <f>SUM(C54:C56)</f>
        <v>12417504.210000001</v>
      </c>
      <c r="D53" s="20">
        <f t="shared" si="0"/>
        <v>20867770.210000001</v>
      </c>
      <c r="E53" s="20">
        <f>SUM(E54:E56)</f>
        <v>8036761.3899999997</v>
      </c>
      <c r="F53" s="20">
        <f>SUM(F54:F56)</f>
        <v>8036761.3899999997</v>
      </c>
      <c r="G53" s="20">
        <f t="shared" si="1"/>
        <v>12831008.82</v>
      </c>
      <c r="H53" s="21">
        <v>0</v>
      </c>
    </row>
    <row r="54" spans="1:8" x14ac:dyDescent="0.2">
      <c r="A54" s="17" t="s">
        <v>60</v>
      </c>
      <c r="B54" s="18">
        <v>8450266</v>
      </c>
      <c r="C54" s="18">
        <v>12417504.210000001</v>
      </c>
      <c r="D54" s="18">
        <f t="shared" si="0"/>
        <v>20867770.210000001</v>
      </c>
      <c r="E54" s="18">
        <v>8036761.3899999997</v>
      </c>
      <c r="F54" s="18">
        <v>8036761.3899999997</v>
      </c>
      <c r="G54" s="18">
        <f t="shared" si="1"/>
        <v>12831008.82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26437034.789999999</v>
      </c>
      <c r="D65" s="20">
        <f t="shared" si="0"/>
        <v>26437034.789999999</v>
      </c>
      <c r="E65" s="20">
        <f>SUM(E66:E68)</f>
        <v>26437034.789999999</v>
      </c>
      <c r="F65" s="20">
        <f>SUM(F66:F68)</f>
        <v>26437034.789999999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26437034.789999999</v>
      </c>
      <c r="D68" s="18">
        <f t="shared" si="0"/>
        <v>26437034.789999999</v>
      </c>
      <c r="E68" s="18">
        <v>26437034.789999999</v>
      </c>
      <c r="F68" s="18">
        <v>26437034.789999999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93770213</v>
      </c>
      <c r="C77" s="26">
        <f t="shared" si="4"/>
        <v>50495695.200000003</v>
      </c>
      <c r="D77" s="26">
        <f t="shared" si="4"/>
        <v>144265908.19999999</v>
      </c>
      <c r="E77" s="26">
        <f t="shared" si="4"/>
        <v>98479756.870000005</v>
      </c>
      <c r="F77" s="26">
        <f t="shared" si="4"/>
        <v>93435435.180000007</v>
      </c>
      <c r="G77" s="26">
        <f t="shared" si="4"/>
        <v>45786151.329999998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2024-10-28T18:43:34Z</dcterms:created>
  <dcterms:modified xsi:type="dcterms:W3CDTF">2024-10-28T18:44:27Z</dcterms:modified>
</cp:coreProperties>
</file>